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<sst xmlns="http://schemas.openxmlformats.org/spreadsheetml/2006/main" count="15" uniqueCount="10">
  <si>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Fretboard Scaling</t>
  </si>
  <si>
    <t>Dirk Bertels, Hobart September 2011 – see http://www.dirkbertels.net/music/fretboard.php</t>
  </si>
  <si>
    <t>Enter Scale 
(Nut – Bridge):</t>
  </si>
  <si>
    <t>Non-Recursive Equation</t>
  </si>
  <si>
    <t>Recursive Equation</t>
  </si>
  <si>
    <t>Distance From Nut</t>
  </si>
  <si>
    <t>Fret Span</t>
  </si>
  <si>
    <t>Fret Number</t>
  </si>
  <si>
    <t>mm</t>
  </si>
  <si>
    <t>inches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</si>
</sst>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.000000"/>
    <numFmt numFmtId="166" formatCode="00.000000"/>
    <numFmt numFmtId="167" formatCode="0.000000"/>
  </numFmts>
  <fonts count="5">
    <font>
      <sz val="1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wrapText="1"/>
    </xf>
    <xf numFmtId="164" fontId="4" fillId="0" borderId="0" xfId="0" applyFont="1" applyAlignment="1">
      <alignment wrapText="1"/>
    </xf>
    <xf numFmtId="164" fontId="3" fillId="2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3" borderId="2" xfId="0" applyFill="1" applyBorder="1" applyAlignment="1">
      <alignment/>
    </xf>
    <xf numFmtId="164" fontId="0" fillId="0" borderId="0" xfId="0" applyAlignment="1">
      <alignment vertical="center"/>
    </xf>
    <xf numFmtId="164" fontId="2" fillId="2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4" fontId="4" fillId="0" borderId="6" xfId="0" applyFont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6" fontId="4" fillId="3" borderId="8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0</xdr:rowOff>
    </xdr:from>
    <xdr:to>
      <xdr:col>3</xdr:col>
      <xdr:colOff>790575</xdr:colOff>
      <xdr:row>5</xdr:row>
      <xdr:rowOff>552450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381250"/>
          <a:ext cx="17430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57150</xdr:colOff>
      <xdr:row>5</xdr:row>
      <xdr:rowOff>0</xdr:rowOff>
    </xdr:from>
    <xdr:to>
      <xdr:col>7</xdr:col>
      <xdr:colOff>590550</xdr:colOff>
      <xdr:row>5</xdr:row>
      <xdr:rowOff>504825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381250"/>
          <a:ext cx="15430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 topLeftCell="A1">
      <selection activeCell="L5" sqref="L5"/>
    </sheetView>
  </sheetViews>
  <sheetFormatPr defaultColWidth="12.57421875" defaultRowHeight="12.75"/>
  <cols>
    <col min="1" max="1" width="8.57421875" style="0" customWidth="1"/>
    <col min="2" max="2" width="15.7109375" style="0" customWidth="1"/>
    <col min="3" max="3" width="15.8515625" style="0" customWidth="1"/>
    <col min="4" max="4" width="13.421875" style="0" customWidth="1"/>
    <col min="5" max="5" width="13.8515625" style="0" customWidth="1"/>
    <col min="6" max="6" width="12.7109375" style="0" customWidth="1"/>
    <col min="7" max="7" width="15.140625" style="0" customWidth="1"/>
    <col min="8" max="8" width="14.421875" style="0" customWidth="1"/>
    <col min="9" max="16384" width="11.57421875" style="0" customWidth="1"/>
  </cols>
  <sheetData>
    <row r="1" spans="3:7" ht="58.5" customHeight="1">
      <c r="C1" s="1" t="s">
        <v>0</v>
      </c>
      <c r="D1" s="1"/>
      <c r="E1" s="1"/>
      <c r="F1" s="1"/>
      <c r="G1" s="1"/>
    </row>
    <row r="2" s="2" customFormat="1" ht="19.5" customHeight="1">
      <c r="B2" s="2" t="s">
        <v>1</v>
      </c>
    </row>
    <row r="3" ht="48.75" customHeight="1">
      <c r="B3" s="3" t="s">
        <v>2</v>
      </c>
    </row>
    <row r="4" s="4" customFormat="1" ht="31.5" customHeight="1">
      <c r="B4" s="5">
        <v>100</v>
      </c>
    </row>
    <row r="5" spans="3:8" ht="29.25" customHeight="1">
      <c r="C5" s="6" t="s">
        <v>3</v>
      </c>
      <c r="D5" s="6"/>
      <c r="E5" s="7"/>
      <c r="F5" s="7"/>
      <c r="G5" s="6" t="s">
        <v>4</v>
      </c>
      <c r="H5" s="6"/>
    </row>
    <row r="6" spans="3:8" ht="46.5" customHeight="1">
      <c r="C6" s="8"/>
      <c r="D6" s="8"/>
      <c r="G6" s="8"/>
      <c r="H6" s="8"/>
    </row>
    <row r="7" spans="3:8" s="9" customFormat="1" ht="27" customHeight="1">
      <c r="C7" s="6" t="s">
        <v>5</v>
      </c>
      <c r="D7" s="6"/>
      <c r="E7" s="10" t="s">
        <v>6</v>
      </c>
      <c r="F7" s="10"/>
      <c r="G7" s="6" t="s">
        <v>5</v>
      </c>
      <c r="H7" s="6"/>
    </row>
    <row r="8" spans="2:8" s="2" customFormat="1" ht="15">
      <c r="B8" s="11" t="s">
        <v>7</v>
      </c>
      <c r="C8" s="12" t="s">
        <v>8</v>
      </c>
      <c r="D8" s="12" t="s">
        <v>9</v>
      </c>
      <c r="E8" s="13" t="s">
        <v>8</v>
      </c>
      <c r="F8" s="13" t="s">
        <v>9</v>
      </c>
      <c r="G8" s="12" t="s">
        <v>8</v>
      </c>
      <c r="H8" s="12" t="s">
        <v>9</v>
      </c>
    </row>
    <row r="9" spans="2:8" s="2" customFormat="1" ht="15">
      <c r="B9" s="14">
        <v>0</v>
      </c>
      <c r="C9" s="15">
        <f>$B$4*(1-POWER(4,(24-B9)/24)/4)</f>
        <v>0</v>
      </c>
      <c r="D9" s="16">
        <f>C9*0.0393700787</f>
        <v>0</v>
      </c>
      <c r="E9" s="17"/>
      <c r="F9" s="18"/>
      <c r="G9" s="15">
        <v>0</v>
      </c>
      <c r="H9" s="16">
        <f>G9*0.0393700787</f>
        <v>0</v>
      </c>
    </row>
    <row r="10" spans="2:8" ht="15">
      <c r="B10" s="14">
        <v>1</v>
      </c>
      <c r="C10" s="15">
        <f>$B$4*(1-POWER(4,(24-B10)/24)/4)</f>
        <v>5.612568731830647</v>
      </c>
      <c r="D10" s="16">
        <f>C10*0.0393700787</f>
        <v>0.22096727268133176</v>
      </c>
      <c r="E10" s="19">
        <f>C10-C9</f>
        <v>5.612568731830647</v>
      </c>
      <c r="F10" s="20">
        <f>D10-D9</f>
        <v>0.22096727268133176</v>
      </c>
      <c r="G10" s="15">
        <f>$B$4-($B$4-G9)/(POWER(2,1/12))</f>
        <v>5.612568731830649</v>
      </c>
      <c r="H10" s="16">
        <f>G10*0.0393700787</f>
        <v>0.22096727268133184</v>
      </c>
    </row>
    <row r="11" spans="2:8" ht="15">
      <c r="B11" s="14">
        <v>2</v>
      </c>
      <c r="C11" s="15">
        <f>$B$4*(1-POWER(4,(24-B11)/24)/4)</f>
        <v>10.910128185966073</v>
      </c>
      <c r="D11" s="16">
        <f>C11*0.0393700787</f>
        <v>0.4295326053085725</v>
      </c>
      <c r="E11" s="19">
        <f>C11-C10</f>
        <v>5.297559454135426</v>
      </c>
      <c r="F11" s="20">
        <f>D11-D10</f>
        <v>0.20856533262724075</v>
      </c>
      <c r="G11" s="15">
        <f>$B$4-($B$4-G10)/(POWER(2,1/12))</f>
        <v>10.910128185966073</v>
      </c>
      <c r="H11" s="16">
        <f>G11*0.0393700787</f>
        <v>0.4295326053085725</v>
      </c>
    </row>
    <row r="12" spans="2:8" ht="15">
      <c r="B12" s="14">
        <v>3</v>
      </c>
      <c r="C12" s="15">
        <f>$B$4*(1-POWER(4,(24-B12)/24)/4)</f>
        <v>15.91035847462855</v>
      </c>
      <c r="D12" s="16">
        <f>C12*0.0393700787</f>
        <v>0.626392065291338</v>
      </c>
      <c r="E12" s="19">
        <f>C12-C11</f>
        <v>5.000230288662477</v>
      </c>
      <c r="F12" s="20">
        <f>D12-D11</f>
        <v>0.19685945998276544</v>
      </c>
      <c r="G12" s="15">
        <f>$B$4-($B$4-G11)/(POWER(2,1/12))</f>
        <v>15.910358474628552</v>
      </c>
      <c r="H12" s="16">
        <f>G12*0.0393700787</f>
        <v>0.6263920652913381</v>
      </c>
    </row>
    <row r="13" spans="2:8" ht="15">
      <c r="B13" s="14">
        <v>4</v>
      </c>
      <c r="C13" s="15">
        <f>$B$4*(1-POWER(4,(24-B13)/24)/4)</f>
        <v>20.62994740159002</v>
      </c>
      <c r="D13" s="16">
        <f>C13*0.0393700787</f>
        <v>0.8122026527774595</v>
      </c>
      <c r="E13" s="19">
        <f>C13-C12</f>
        <v>4.719588926961469</v>
      </c>
      <c r="F13" s="20">
        <f>D13-D12</f>
        <v>0.18581058748612156</v>
      </c>
      <c r="G13" s="15">
        <f>$B$4-($B$4-G12)/(POWER(2,1/12))</f>
        <v>20.62994740159003</v>
      </c>
      <c r="H13" s="16">
        <f>G13*0.0393700787</f>
        <v>0.81220265277746</v>
      </c>
    </row>
    <row r="14" spans="2:8" ht="15">
      <c r="B14" s="14">
        <v>5</v>
      </c>
      <c r="C14" s="15">
        <f>$B$4*(1-POWER(4,(24-B14)/24)/4)</f>
        <v>25.084646156165924</v>
      </c>
      <c r="D14" s="16">
        <f>C14*0.0393700787</f>
        <v>0.9875844933299048</v>
      </c>
      <c r="E14" s="19">
        <f>C14-C13</f>
        <v>4.4546987545759045</v>
      </c>
      <c r="F14" s="20">
        <f>D14-D13</f>
        <v>0.17538184055244532</v>
      </c>
      <c r="G14" s="15">
        <f>$B$4-($B$4-G13)/(POWER(2,1/12))</f>
        <v>25.08464615616593</v>
      </c>
      <c r="H14" s="16">
        <f>G14*0.0393700787</f>
        <v>0.9875844933299052</v>
      </c>
    </row>
    <row r="15" spans="2:8" ht="15">
      <c r="B15" s="14">
        <v>6</v>
      </c>
      <c r="C15" s="15">
        <f>$B$4*(1-POWER(4,(24-B15)/24)/4)</f>
        <v>29.28932188134524</v>
      </c>
      <c r="D15" s="16">
        <f>C15*0.0393700787</f>
        <v>1.1531229075381941</v>
      </c>
      <c r="E15" s="19">
        <f>C15-C14</f>
        <v>4.204675725179317</v>
      </c>
      <c r="F15" s="20">
        <f>D15-D14</f>
        <v>0.1655384142082893</v>
      </c>
      <c r="G15" s="15">
        <f>$B$4-($B$4-G14)/(POWER(2,1/12))</f>
        <v>29.28932188134526</v>
      </c>
      <c r="H15" s="16">
        <f>G15*0.0393700787</f>
        <v>1.1531229075381948</v>
      </c>
    </row>
    <row r="16" spans="2:8" ht="15">
      <c r="B16" s="14">
        <v>7</v>
      </c>
      <c r="C16" s="15">
        <f>$B$4*(1-POWER(4,(24-B16)/24)/4)</f>
        <v>33.25800729149828</v>
      </c>
      <c r="D16" s="16">
        <f>C16*0.0393700787</f>
        <v>1.3093703644714612</v>
      </c>
      <c r="E16" s="19">
        <f>C16-C15</f>
        <v>3.9686854101530393</v>
      </c>
      <c r="F16" s="20">
        <f>D16-D15</f>
        <v>0.15624745693326703</v>
      </c>
      <c r="G16" s="15">
        <f>$B$4-($B$4-G15)/(POWER(2,1/12))</f>
        <v>33.2580072914983</v>
      </c>
      <c r="H16" s="16">
        <f>G16*0.0393700787</f>
        <v>1.309370364471462</v>
      </c>
    </row>
    <row r="17" spans="2:8" ht="15">
      <c r="B17" s="14">
        <v>8</v>
      </c>
      <c r="C17" s="15">
        <f>$B$4*(1-POWER(4,(24-B17)/24)/4)</f>
        <v>37.00394750525634</v>
      </c>
      <c r="D17" s="16">
        <f>C17*0.0393700787</f>
        <v>1.4568483254926108</v>
      </c>
      <c r="E17" s="19">
        <f>C17-C16</f>
        <v>3.745940213758061</v>
      </c>
      <c r="F17" s="20">
        <f>D17-D16</f>
        <v>0.14747796102114963</v>
      </c>
      <c r="G17" s="15">
        <f>$B$4-($B$4-G16)/(POWER(2,1/12))</f>
        <v>37.00394750525636</v>
      </c>
      <c r="H17" s="16">
        <f>G17*0.0393700787</f>
        <v>1.4568483254926117</v>
      </c>
    </row>
    <row r="18" spans="2:8" ht="15">
      <c r="B18" s="14">
        <v>9</v>
      </c>
      <c r="C18" s="15">
        <f>$B$4*(1-POWER(4,(24-B18)/24)/4)</f>
        <v>40.53964424986395</v>
      </c>
      <c r="D18" s="16">
        <f>C18*0.0393700787</f>
        <v>1.596048984587146</v>
      </c>
      <c r="E18" s="19">
        <f>C18-C17</f>
        <v>3.5356967446076055</v>
      </c>
      <c r="F18" s="20">
        <f>D18-D17</f>
        <v>0.13920065909453516</v>
      </c>
      <c r="G18" s="15">
        <f>$B$4-($B$4-G17)/(POWER(2,1/12))</f>
        <v>40.53964424986397</v>
      </c>
      <c r="H18" s="16">
        <f>G18*0.0393700787</f>
        <v>1.5960489845871468</v>
      </c>
    </row>
    <row r="19" spans="2:8" ht="15">
      <c r="B19" s="14">
        <v>10</v>
      </c>
      <c r="C19" s="15">
        <f>$B$4*(1-POWER(4,(24-B19)/24)/4)</f>
        <v>43.87689758453135</v>
      </c>
      <c r="D19" s="16">
        <f>C19*0.0393700787</f>
        <v>1.727436911014839</v>
      </c>
      <c r="E19" s="19">
        <f>C19-C18</f>
        <v>3.337253334667402</v>
      </c>
      <c r="F19" s="20">
        <f>D19-D18</f>
        <v>0.13138792642769315</v>
      </c>
      <c r="G19" s="15">
        <f>$B$4-($B$4-G18)/(POWER(2,1/12))</f>
        <v>43.87689758453138</v>
      </c>
      <c r="H19" s="16">
        <f>G19*0.0393700787</f>
        <v>1.7274369110148402</v>
      </c>
    </row>
    <row r="20" spans="2:8" ht="15">
      <c r="B20" s="14">
        <v>11</v>
      </c>
      <c r="C20" s="15">
        <f>$B$4*(1-POWER(4,(24-B20)/24)/4)</f>
        <v>47.02684528203523</v>
      </c>
      <c r="D20" s="16">
        <f>C20*0.0393700787</f>
        <v>1.8514505997664508</v>
      </c>
      <c r="E20" s="19">
        <f>C20-C19</f>
        <v>3.149947697503883</v>
      </c>
      <c r="F20" s="20">
        <f>D20-D19</f>
        <v>0.12401368875161167</v>
      </c>
      <c r="G20" s="15">
        <f>$B$4-($B$4-G19)/(POWER(2,1/12))</f>
        <v>47.02684528203526</v>
      </c>
      <c r="H20" s="16">
        <f>G20*0.0393700787</f>
        <v>1.8514505997664519</v>
      </c>
    </row>
    <row r="21" spans="2:8" ht="15">
      <c r="B21" s="14">
        <v>12</v>
      </c>
      <c r="C21" s="15">
        <f>$B$4*(1-POWER(4,(24-B21)/24)/4)</f>
        <v>50</v>
      </c>
      <c r="D21" s="16">
        <f>C21*0.0393700787</f>
        <v>1.968503935</v>
      </c>
      <c r="E21" s="19">
        <f>C21-C20</f>
        <v>2.9731547179647677</v>
      </c>
      <c r="F21" s="20">
        <f>D21-D20</f>
        <v>0.11705333523354922</v>
      </c>
      <c r="G21" s="15">
        <f>$B$4-($B$4-G20)/(POWER(2,1/12))</f>
        <v>50.00000000000002</v>
      </c>
      <c r="H21" s="16">
        <f>G21*0.0393700787</f>
        <v>1.9685039350000006</v>
      </c>
    </row>
    <row r="22" spans="2:8" ht="15">
      <c r="B22" s="14">
        <v>13</v>
      </c>
      <c r="C22" s="15">
        <f>$B$4*(1-POWER(4,(24-B22)/24)/4)</f>
        <v>52.806284365915324</v>
      </c>
      <c r="D22" s="16">
        <f>C22*0.0393700787</f>
        <v>2.078987571340666</v>
      </c>
      <c r="E22" s="19">
        <f>C22-C21</f>
        <v>2.8062843659153245</v>
      </c>
      <c r="F22" s="20">
        <f>D22-D21</f>
        <v>0.11048363634066605</v>
      </c>
      <c r="G22" s="15">
        <f>$B$4-($B$4-G21)/(POWER(2,1/12))</f>
        <v>52.806284365915346</v>
      </c>
      <c r="H22" s="16">
        <f>G22*0.0393700787</f>
        <v>2.0789875713406665</v>
      </c>
    </row>
    <row r="23" spans="2:8" ht="15">
      <c r="B23" s="14">
        <v>14</v>
      </c>
      <c r="C23" s="15">
        <f>$B$4*(1-POWER(4,(24-B23)/24)/4)</f>
        <v>55.455064092983044</v>
      </c>
      <c r="D23" s="16">
        <f>C23*0.0393700787</f>
        <v>2.1832702376542863</v>
      </c>
      <c r="E23" s="19">
        <f>C23-C22</f>
        <v>2.648779727067719</v>
      </c>
      <c r="F23" s="20">
        <f>D23-D22</f>
        <v>0.10428266631362026</v>
      </c>
      <c r="G23" s="15">
        <f>$B$4-($B$4-G22)/(POWER(2,1/12))</f>
        <v>55.45506409298306</v>
      </c>
      <c r="H23" s="16">
        <f>G23*0.0393700787</f>
        <v>2.183270237654287</v>
      </c>
    </row>
    <row r="24" spans="2:8" ht="15">
      <c r="B24" s="14">
        <v>15</v>
      </c>
      <c r="C24" s="15">
        <f>$B$4*(1-POWER(4,(24-B24)/24)/4)</f>
        <v>57.95517923731428</v>
      </c>
      <c r="D24" s="16">
        <f>C24*0.0393700787</f>
        <v>2.281699967645669</v>
      </c>
      <c r="E24" s="19">
        <f>C24-C23</f>
        <v>2.5001151443312395</v>
      </c>
      <c r="F24" s="20">
        <f>D24-D23</f>
        <v>0.09842972999138278</v>
      </c>
      <c r="G24" s="15">
        <f>$B$4-($B$4-G23)/(POWER(2,1/12))</f>
        <v>57.9551792373143</v>
      </c>
      <c r="H24" s="16">
        <f>G24*0.0393700787</f>
        <v>2.28169996764567</v>
      </c>
    </row>
    <row r="25" spans="2:8" ht="15">
      <c r="B25" s="14">
        <v>16</v>
      </c>
      <c r="C25" s="15">
        <f>$B$4*(1-POWER(4,(24-B25)/24)/4)</f>
        <v>60.314973700795015</v>
      </c>
      <c r="D25" s="16">
        <f>C25*0.0393700787</f>
        <v>2.37460526138873</v>
      </c>
      <c r="E25" s="19">
        <f>C25-C24</f>
        <v>2.359794463480732</v>
      </c>
      <c r="F25" s="20">
        <f>D25-D24</f>
        <v>0.092905293743061</v>
      </c>
      <c r="G25" s="15">
        <f>$B$4-($B$4-G24)/(POWER(2,1/12))</f>
        <v>60.314973700795036</v>
      </c>
      <c r="H25" s="16">
        <f>G25*0.0393700787</f>
        <v>2.3746052613887305</v>
      </c>
    </row>
    <row r="26" spans="2:8" ht="15">
      <c r="B26" s="14">
        <v>17</v>
      </c>
      <c r="C26" s="15">
        <f>$B$4*(1-POWER(4,(24-B26)/24)/4)</f>
        <v>62.54232307808296</v>
      </c>
      <c r="D26" s="16">
        <f>C26*0.0393700787</f>
        <v>2.4622961816649522</v>
      </c>
      <c r="E26" s="19">
        <f>C26-C25</f>
        <v>2.2273493772879434</v>
      </c>
      <c r="F26" s="20">
        <f>D26-D25</f>
        <v>0.08769092027622216</v>
      </c>
      <c r="G26" s="15">
        <f>$B$4-($B$4-G25)/(POWER(2,1/12))</f>
        <v>62.54232307808299</v>
      </c>
      <c r="H26" s="16">
        <f>G26*0.0393700787</f>
        <v>2.462296181664953</v>
      </c>
    </row>
    <row r="27" spans="2:8" ht="15">
      <c r="B27" s="14">
        <v>18</v>
      </c>
      <c r="C27" s="15">
        <f>$B$4*(1-POWER(4,(24-B27)/24)/4)</f>
        <v>64.64466094067262</v>
      </c>
      <c r="D27" s="16">
        <f>C27*0.0393700787</f>
        <v>2.545065388769097</v>
      </c>
      <c r="E27" s="19">
        <f>C27-C26</f>
        <v>2.102337862589664</v>
      </c>
      <c r="F27" s="20">
        <f>D27-D26</f>
        <v>0.08276920710414482</v>
      </c>
      <c r="G27" s="15">
        <f>$B$4-($B$4-G26)/(POWER(2,1/12))</f>
        <v>64.64466094067265</v>
      </c>
      <c r="H27" s="16">
        <f>G27*0.0393700787</f>
        <v>2.5450653887690984</v>
      </c>
    </row>
    <row r="28" spans="2:8" ht="15">
      <c r="B28" s="14">
        <v>19</v>
      </c>
      <c r="C28" s="15">
        <f>$B$4*(1-POWER(4,(24-B28)/24)/4)</f>
        <v>66.62900364574914</v>
      </c>
      <c r="D28" s="16">
        <f>C28*0.0393700787</f>
        <v>2.6231891172357304</v>
      </c>
      <c r="E28" s="19">
        <f>C28-C27</f>
        <v>1.9843427050765143</v>
      </c>
      <c r="F28" s="20">
        <f>D28-D27</f>
        <v>0.0781237284666334</v>
      </c>
      <c r="G28" s="15">
        <f>$B$4-($B$4-G27)/(POWER(2,1/12))</f>
        <v>66.62900364574917</v>
      </c>
      <c r="H28" s="16">
        <f>G28*0.0393700787</f>
        <v>2.6231891172357313</v>
      </c>
    </row>
    <row r="29" spans="2:8" ht="15">
      <c r="B29" s="14">
        <v>20</v>
      </c>
      <c r="C29" s="15">
        <f>$B$4*(1-POWER(4,(24-B29)/24)/4)</f>
        <v>68.50197375262816</v>
      </c>
      <c r="D29" s="16">
        <f>C29*0.0393700787</f>
        <v>2.696928097746305</v>
      </c>
      <c r="E29" s="19">
        <f>C29-C28</f>
        <v>1.8729701068790234</v>
      </c>
      <c r="F29" s="20">
        <f>D29-D28</f>
        <v>0.07373898051057459</v>
      </c>
      <c r="G29" s="15">
        <f>$B$4-($B$4-G28)/(POWER(2,1/12))</f>
        <v>68.5019737526282</v>
      </c>
      <c r="H29" s="16">
        <f>G29*0.0393700787</f>
        <v>2.6969280977463064</v>
      </c>
    </row>
    <row r="30" spans="2:8" ht="15">
      <c r="B30" s="14">
        <v>21</v>
      </c>
      <c r="C30" s="15">
        <f>$B$4*(1-POWER(4,(24-B30)/24)/4)</f>
        <v>70.26982212493198</v>
      </c>
      <c r="D30" s="16">
        <f>C30*0.0393700787</f>
        <v>2.766528427293573</v>
      </c>
      <c r="E30" s="19">
        <f>C30-C29</f>
        <v>1.767848372303817</v>
      </c>
      <c r="F30" s="20">
        <f>D30-D29</f>
        <v>0.06960032954726803</v>
      </c>
      <c r="G30" s="15">
        <f>$B$4-($B$4-G29)/(POWER(2,1/12))</f>
        <v>70.269822124932</v>
      </c>
      <c r="H30" s="16">
        <f>G30*0.0393700787</f>
        <v>2.766528427293574</v>
      </c>
    </row>
    <row r="31" spans="2:8" ht="15">
      <c r="B31" s="14">
        <v>22</v>
      </c>
      <c r="C31" s="15">
        <f>$B$4*(1-POWER(4,(24-B31)/24)/4)</f>
        <v>71.93844879226567</v>
      </c>
      <c r="D31" s="16">
        <f>C31*0.0393700787</f>
        <v>2.8322223905074195</v>
      </c>
      <c r="E31" s="19">
        <f>C31-C30</f>
        <v>1.6686266673336974</v>
      </c>
      <c r="F31" s="20">
        <f>D31-D30</f>
        <v>0.06569396321384646</v>
      </c>
      <c r="G31" s="15">
        <f>$B$4-($B$4-G30)/(POWER(2,1/12))</f>
        <v>71.9384487922657</v>
      </c>
      <c r="H31" s="16">
        <f>G31*0.0393700787</f>
        <v>2.8322223905074204</v>
      </c>
    </row>
    <row r="32" spans="2:8" ht="15">
      <c r="B32" s="14">
        <v>23</v>
      </c>
      <c r="C32" s="15">
        <f>$B$4*(1-POWER(4,(24-B32)/24)/4)</f>
        <v>73.51342264101761</v>
      </c>
      <c r="D32" s="16">
        <f>C32*0.0393700787</f>
        <v>2.894229234883225</v>
      </c>
      <c r="E32" s="19">
        <f>C32-C31</f>
        <v>1.574973848751938</v>
      </c>
      <c r="F32" s="20">
        <f>D32-D31</f>
        <v>0.0620068443758055</v>
      </c>
      <c r="G32" s="15">
        <f>$B$4-($B$4-G31)/(POWER(2,1/12))</f>
        <v>73.51342264101764</v>
      </c>
      <c r="H32" s="16">
        <f>G32*0.0393700787</f>
        <v>2.8942292348832264</v>
      </c>
    </row>
    <row r="33" spans="2:8" ht="15">
      <c r="B33" s="21">
        <v>24</v>
      </c>
      <c r="C33" s="22">
        <f>$B$4*(1-POWER(4,(24-B33)/24)/4)</f>
        <v>75</v>
      </c>
      <c r="D33" s="23">
        <f>C33*0.0393700787</f>
        <v>2.9527559025</v>
      </c>
      <c r="E33" s="24">
        <f>C33-C32</f>
        <v>1.4865773589823874</v>
      </c>
      <c r="F33" s="25">
        <f>D33-D32</f>
        <v>0.05852666761677483</v>
      </c>
      <c r="G33" s="22">
        <f>$B$4-($B$4-G32)/(POWER(2,1/12))</f>
        <v>75.00000000000003</v>
      </c>
      <c r="H33" s="23">
        <f>G33*0.0393700787</f>
        <v>2.952755902500001</v>
      </c>
    </row>
  </sheetData>
  <mergeCells count="9">
    <mergeCell ref="C1:G1"/>
    <mergeCell ref="B2:H2"/>
    <mergeCell ref="C5:D5"/>
    <mergeCell ref="G5:H5"/>
    <mergeCell ref="C6:D6"/>
    <mergeCell ref="G6:H6"/>
    <mergeCell ref="C7:D7"/>
    <mergeCell ref="E7:F7"/>
    <mergeCell ref="G7:H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Bertels</dc:creator>
  <cp:keywords/>
  <dc:description/>
  <cp:lastModifiedBy>Dirk Bertels</cp:lastModifiedBy>
  <dcterms:created xsi:type="dcterms:W3CDTF">2011-09-27T03:46:03Z</dcterms:created>
  <dcterms:modified xsi:type="dcterms:W3CDTF">2011-09-28T10:34:53Z</dcterms:modified>
  <cp:category/>
  <cp:version/>
  <cp:contentType/>
  <cp:contentStatus/>
  <cp:revision>6</cp:revision>
</cp:coreProperties>
</file>